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смета'!$A$1:$L$197</definedName>
  </definedNames>
  <calcPr fullCalcOnLoad="1"/>
</workbook>
</file>

<file path=xl/sharedStrings.xml><?xml version="1.0" encoding="utf-8"?>
<sst xmlns="http://schemas.openxmlformats.org/spreadsheetml/2006/main" count="206" uniqueCount="93">
  <si>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</si>
  <si>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</si>
  <si>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</si>
  <si>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</si>
  <si>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</si>
  <si>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</si>
  <si>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</si>
  <si>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</si>
  <si>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</si>
  <si>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</si>
  <si>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</si>
  <si>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</si>
  <si>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</si>
  <si>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</si>
  <si>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</si>
  <si>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</si>
  <si>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</si>
  <si>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</si>
  <si>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</si>
  <si>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</si>
  <si>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</si>
  <si>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</si>
  <si>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</si>
  <si>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</si>
  <si>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</si>
  <si>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</si>
  <si>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</si>
  <si>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</si>
  <si>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</si>
  <si>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</si>
  <si>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</si>
  <si>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</si>
  <si>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</si>
  <si>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</si>
  <si>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</si>
  <si>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</si>
  <si>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</si>
  <si>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</si>
  <si>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</si>
  <si>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</si>
  <si>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</si>
  <si>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</si>
  <si>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</si>
  <si>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</si>
  <si>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</si>
  <si>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</si>
  <si>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</si>
  <si>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</si>
  <si>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</si>
  <si>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</si>
  <si>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</si>
  <si>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</si>
  <si>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</si>
  <si>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</si>
  <si>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</si>
  <si>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</si>
  <si>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</si>
  <si>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</si>
  <si>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</si>
  <si>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</si>
  <si>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</si>
  <si>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</si>
  <si>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</si>
  <si>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</si>
  <si>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</si>
  <si>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</si>
  <si>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</si>
  <si>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</si>
  <si>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</si>
  <si>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</si>
  <si>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</si>
  <si>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</si>
  <si>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</si>
  <si>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</si>
  <si>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</si>
  <si>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2330019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</si>
  <si>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</si>
  <si>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</si>
  <si>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</si>
  <si>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</si>
  <si>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строительных материалов</t>
  </si>
  <si>
    <t>Фонд оплаты труда государственных (муниципальных органов)</t>
  </si>
  <si>
    <t xml:space="preserve">Иные выплаты персоналу государственных (муниципальных ) органов, за исключением фонда оплаты труда </t>
  </si>
  <si>
    <t xml:space="preserve">ВСЕГО ПО ВР 122 </t>
  </si>
  <si>
    <t>Закупка товаров, работ, услуг в сфере информационно-коммуникационных технологий</t>
  </si>
  <si>
    <t>Закупка энергетических ресурсов</t>
  </si>
  <si>
    <t>2330190019247</t>
  </si>
  <si>
    <t>2330192040244</t>
  </si>
  <si>
    <t>Профессиональная подготовка, переподготовка и повышение квалификации</t>
  </si>
  <si>
    <t>Иные выплаты персоналу государственных (муниципальных) органов, за исключением фонда оплаты труда</t>
  </si>
  <si>
    <t>ВСЕГО ПО ВР 2662 Иные выплаты персоналу государственных (муниципальных) органов, за исключением фонда оплаты труда (ЦСР 23 3 3969)</t>
  </si>
  <si>
    <t xml:space="preserve">                                   2330019</t>
  </si>
  <si>
    <t>за 9 месяцев 2021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</si>
</sst>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5" fillId="0" borderId="11" xfId="0" applyFont="1" applyBorder="1" applyAlignment="1">
      <alignment/>
    </xf>
    <xf numFmtId="2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14" fillId="0" borderId="11" xfId="0" applyNumberFormat="1" applyFont="1" applyBorder="1" applyAlignment="1">
      <alignment/>
    </xf>
    <xf numFmtId="0" fontId="66" fillId="0" borderId="11" xfId="0" applyFont="1" applyBorder="1" applyAlignment="1">
      <alignment/>
    </xf>
    <xf numFmtId="2" fontId="66" fillId="0" borderId="11" xfId="0" applyNumberFormat="1" applyFont="1" applyBorder="1" applyAlignment="1">
      <alignment/>
    </xf>
    <xf numFmtId="0" fontId="66" fillId="0" borderId="11" xfId="0" applyFont="1" applyBorder="1" applyAlignment="1">
      <alignment vertical="center"/>
    </xf>
    <xf numFmtId="0" fontId="26" fillId="34" borderId="11" xfId="66" applyFont="1" applyFill="1" applyBorder="1" applyAlignment="1">
      <alignment horizontal="left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25" fillId="0" borderId="16" xfId="66" applyFont="1" applyBorder="1" applyAlignment="1">
      <alignment horizontal="left" vertical="center" wrapText="1"/>
      <protection/>
    </xf>
    <xf numFmtId="0" fontId="14" fillId="34" borderId="14" xfId="66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6" fillId="0" borderId="14" xfId="66" applyFont="1" applyBorder="1" applyAlignment="1">
      <alignment horizontal="left" vertical="center" wrapText="1"/>
      <protection/>
    </xf>
    <xf numFmtId="0" fontId="26" fillId="0" borderId="15" xfId="66" applyFont="1" applyBorder="1" applyAlignment="1">
      <alignment horizontal="left" vertical="center" wrapText="1"/>
      <protection/>
    </xf>
    <xf numFmtId="0" fontId="26" fillId="0" borderId="16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8" fillId="0" borderId="16" xfId="66" applyFont="1" applyBorder="1" applyAlignment="1">
      <alignment horizontal="left" vertical="center" wrapText="1"/>
      <protection/>
    </xf>
    <xf numFmtId="0" fontId="18" fillId="0" borderId="11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8" fillId="0" borderId="16" xfId="66" applyFont="1" applyBorder="1" applyAlignment="1">
      <alignment horizontal="right" vertical="center" wrapText="1"/>
      <protection/>
    </xf>
    <xf numFmtId="0" fontId="6" fillId="0" borderId="17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9" fillId="0" borderId="22" xfId="66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26" fillId="34" borderId="14" xfId="66" applyFont="1" applyFill="1" applyBorder="1" applyAlignment="1">
      <alignment horizontal="left" vertical="center" wrapText="1"/>
      <protection/>
    </xf>
    <xf numFmtId="0" fontId="26" fillId="34" borderId="15" xfId="66" applyFont="1" applyFill="1" applyBorder="1" applyAlignment="1">
      <alignment horizontal="left" vertical="center" wrapText="1"/>
      <protection/>
    </xf>
    <xf numFmtId="0" fontId="26" fillId="34" borderId="16" xfId="66" applyFont="1" applyFill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8" fillId="34" borderId="16" xfId="66" applyFont="1" applyFill="1" applyBorder="1" applyAlignment="1">
      <alignment horizontal="left" vertical="center" wrapText="1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6" fillId="0" borderId="0" xfId="66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22" xfId="66" applyFont="1" applyBorder="1" applyAlignment="1">
      <alignment horizontal="center" vertical="center" wrapText="1"/>
      <protection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7" fillId="0" borderId="0" xfId="66" applyFont="1" applyBorder="1" applyAlignment="1" applyProtection="1">
      <alignment horizontal="center"/>
      <protection locked="0"/>
    </xf>
    <xf numFmtId="0" fontId="6" fillId="0" borderId="22" xfId="66" applyFont="1" applyBorder="1" applyAlignment="1">
      <alignment horizontal="center" vertical="center"/>
      <protection/>
    </xf>
    <xf numFmtId="0" fontId="13" fillId="0" borderId="22" xfId="66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58">
      <selection activeCell="N70" sqref="N70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99" t="s">
        <v>59</v>
      </c>
      <c r="B4" s="99"/>
      <c r="C4" s="99"/>
      <c r="D4" s="99"/>
      <c r="E4" s="99"/>
      <c r="F4" s="99"/>
      <c r="G4" s="99"/>
      <c r="H4" s="99"/>
      <c r="I4" s="99"/>
      <c r="J4" s="8"/>
      <c r="K4" s="3"/>
      <c r="L4" s="1"/>
      <c r="M4" s="9"/>
    </row>
    <row r="5" spans="1:15" ht="18" customHeight="1">
      <c r="A5" s="11"/>
      <c r="B5" s="11"/>
      <c r="C5" s="108" t="s">
        <v>92</v>
      </c>
      <c r="D5" s="108"/>
      <c r="E5" s="108"/>
      <c r="F5" s="108"/>
      <c r="G5" s="108"/>
      <c r="H5" s="108"/>
      <c r="I5" s="2" t="s">
        <v>14</v>
      </c>
      <c r="J5" s="12" t="s">
        <v>49</v>
      </c>
      <c r="K5" s="43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48</v>
      </c>
      <c r="J6" s="46" t="s">
        <v>56</v>
      </c>
      <c r="K6" s="14"/>
      <c r="L6" s="1"/>
      <c r="M6" s="9"/>
      <c r="N6" s="15"/>
      <c r="O6" s="15"/>
    </row>
    <row r="7" spans="1:15" s="41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50</v>
      </c>
      <c r="J7" s="46"/>
      <c r="K7" s="14"/>
      <c r="L7" s="1"/>
      <c r="M7" s="9"/>
      <c r="N7" s="15"/>
      <c r="O7" s="15"/>
    </row>
    <row r="8" spans="1:16" ht="46.5" customHeight="1">
      <c r="A8" s="100" t="s">
        <v>1</v>
      </c>
      <c r="B8" s="100"/>
      <c r="C8" s="100"/>
      <c r="D8" s="101" t="s">
        <v>38</v>
      </c>
      <c r="E8" s="101"/>
      <c r="F8" s="101"/>
      <c r="G8" s="101"/>
      <c r="H8" s="24"/>
      <c r="I8" s="17" t="s">
        <v>0</v>
      </c>
      <c r="J8" s="46">
        <v>71250025</v>
      </c>
      <c r="K8" s="18"/>
      <c r="L8" s="13"/>
      <c r="M8" s="14"/>
      <c r="N8" s="10"/>
      <c r="O8" s="19"/>
      <c r="P8" s="19"/>
    </row>
    <row r="9" spans="1:16" ht="27.75" customHeight="1">
      <c r="A9" s="100" t="s">
        <v>2</v>
      </c>
      <c r="B9" s="100"/>
      <c r="C9" s="100"/>
      <c r="D9" s="101" t="s">
        <v>12</v>
      </c>
      <c r="E9" s="101"/>
      <c r="F9" s="101"/>
      <c r="G9" s="101"/>
      <c r="H9" s="24"/>
      <c r="I9" s="17" t="s">
        <v>51</v>
      </c>
      <c r="J9" s="46" t="s">
        <v>13</v>
      </c>
      <c r="K9" s="44"/>
      <c r="L9" s="13"/>
      <c r="M9" s="18"/>
      <c r="N9" s="20"/>
      <c r="O9" s="22"/>
      <c r="P9" s="22"/>
    </row>
    <row r="10" spans="1:16" s="41" customFormat="1" ht="27.75" customHeight="1">
      <c r="A10" s="100" t="s">
        <v>52</v>
      </c>
      <c r="B10" s="102"/>
      <c r="C10" s="102"/>
      <c r="D10" s="101" t="s">
        <v>53</v>
      </c>
      <c r="E10" s="103"/>
      <c r="F10" s="42"/>
      <c r="G10" s="42"/>
      <c r="H10" s="24"/>
      <c r="I10" s="17" t="s">
        <v>54</v>
      </c>
      <c r="J10" s="46" t="s">
        <v>55</v>
      </c>
      <c r="K10" s="44"/>
      <c r="L10" s="13"/>
      <c r="M10" s="18"/>
      <c r="N10" s="20"/>
      <c r="O10" s="22"/>
      <c r="P10" s="22"/>
    </row>
    <row r="11" spans="1:16" ht="17.25" customHeight="1">
      <c r="A11" s="107" t="s">
        <v>3</v>
      </c>
      <c r="B11" s="107"/>
      <c r="C11" s="107"/>
      <c r="D11" s="104" t="s">
        <v>57</v>
      </c>
      <c r="E11" s="104"/>
      <c r="F11" s="104"/>
      <c r="G11" s="104"/>
      <c r="H11" s="24"/>
      <c r="I11" s="17" t="s">
        <v>4</v>
      </c>
      <c r="J11" s="46" t="s">
        <v>58</v>
      </c>
      <c r="K11" s="45"/>
      <c r="L11" s="13"/>
      <c r="M11" s="21"/>
      <c r="N11" s="24"/>
      <c r="O11" s="106"/>
      <c r="P11" s="106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79" t="s">
        <v>5</v>
      </c>
      <c r="B15" s="80"/>
      <c r="C15" s="80"/>
      <c r="D15" s="81"/>
      <c r="E15" s="109" t="s">
        <v>6</v>
      </c>
      <c r="F15" s="109" t="s">
        <v>7</v>
      </c>
      <c r="G15" s="105" t="s">
        <v>8</v>
      </c>
      <c r="H15" s="86" t="s">
        <v>9</v>
      </c>
      <c r="I15" s="85" t="s">
        <v>60</v>
      </c>
      <c r="J15" s="110" t="s">
        <v>61</v>
      </c>
      <c r="K15" s="110" t="s">
        <v>62</v>
      </c>
    </row>
    <row r="16" spans="1:11" ht="15" customHeight="1">
      <c r="A16" s="82"/>
      <c r="B16" s="83"/>
      <c r="C16" s="83"/>
      <c r="D16" s="84"/>
      <c r="E16" s="87"/>
      <c r="F16" s="87"/>
      <c r="G16" s="87"/>
      <c r="H16" s="87"/>
      <c r="I16" s="85"/>
      <c r="J16" s="87"/>
      <c r="K16" s="87"/>
    </row>
    <row r="17" spans="1:11" s="41" customFormat="1" ht="27" customHeight="1">
      <c r="A17" s="69" t="s">
        <v>81</v>
      </c>
      <c r="B17" s="70"/>
      <c r="C17" s="70"/>
      <c r="D17" s="71"/>
      <c r="E17" s="57"/>
      <c r="F17" s="57"/>
      <c r="G17" s="57"/>
      <c r="H17" s="57"/>
      <c r="I17" s="56"/>
      <c r="J17" s="57"/>
      <c r="K17" s="57"/>
    </row>
    <row r="18" spans="1:11" ht="15" customHeight="1">
      <c r="A18" s="72" t="s">
        <v>39</v>
      </c>
      <c r="B18" s="73"/>
      <c r="C18" s="73"/>
      <c r="D18" s="74"/>
      <c r="E18" s="28" t="s">
        <v>10</v>
      </c>
      <c r="F18" s="28" t="s">
        <v>11</v>
      </c>
      <c r="G18" s="39" t="s">
        <v>63</v>
      </c>
      <c r="H18" s="29">
        <v>211</v>
      </c>
      <c r="I18" s="47">
        <v>10244300</v>
      </c>
      <c r="J18" s="53">
        <v>6968679.62</v>
      </c>
      <c r="K18" s="53">
        <f>I18-J18</f>
        <v>3275620.38</v>
      </c>
    </row>
    <row r="19" spans="1:11" ht="15" customHeight="1">
      <c r="A19" s="72" t="s">
        <v>40</v>
      </c>
      <c r="B19" s="73"/>
      <c r="C19" s="73"/>
      <c r="D19" s="74"/>
      <c r="E19" s="28" t="s">
        <v>10</v>
      </c>
      <c r="F19" s="28" t="s">
        <v>11</v>
      </c>
      <c r="G19" s="39" t="s">
        <v>64</v>
      </c>
      <c r="H19" s="29">
        <v>213</v>
      </c>
      <c r="I19" s="47">
        <v>3046565</v>
      </c>
      <c r="J19" s="52">
        <v>2016309.8</v>
      </c>
      <c r="K19" s="53">
        <f>I19-J19</f>
        <v>1030255.2</v>
      </c>
    </row>
    <row r="20" spans="1:11" ht="15" customHeight="1">
      <c r="A20" s="76" t="s">
        <v>26</v>
      </c>
      <c r="B20" s="77"/>
      <c r="C20" s="77"/>
      <c r="D20" s="78"/>
      <c r="E20" s="28"/>
      <c r="F20" s="28"/>
      <c r="G20" s="40"/>
      <c r="H20" s="29"/>
      <c r="I20" s="58">
        <f>SUBTOTAL(9,I18:I19)</f>
        <v>13290865</v>
      </c>
      <c r="J20" s="59">
        <f>SUBTOTAL(9,J18:J19)</f>
        <v>8984989.42</v>
      </c>
      <c r="K20" s="59">
        <f>SUBTOTAL(9,K18:K19)</f>
        <v>4305875.58</v>
      </c>
    </row>
    <row r="21" spans="1:11" s="41" customFormat="1" ht="34.5" customHeight="1">
      <c r="A21" s="69" t="s">
        <v>82</v>
      </c>
      <c r="B21" s="70"/>
      <c r="C21" s="70"/>
      <c r="D21" s="71"/>
      <c r="E21" s="28"/>
      <c r="F21" s="28"/>
      <c r="G21" s="40"/>
      <c r="H21" s="29"/>
      <c r="I21" s="47"/>
      <c r="J21" s="52"/>
      <c r="K21" s="52"/>
    </row>
    <row r="22" spans="1:11" ht="15" customHeight="1">
      <c r="A22" s="72" t="s">
        <v>41</v>
      </c>
      <c r="B22" s="73"/>
      <c r="C22" s="73"/>
      <c r="D22" s="74"/>
      <c r="E22" s="28" t="s">
        <v>10</v>
      </c>
      <c r="F22" s="28" t="s">
        <v>11</v>
      </c>
      <c r="G22" s="39" t="s">
        <v>65</v>
      </c>
      <c r="H22" s="29">
        <v>212</v>
      </c>
      <c r="I22" s="47">
        <v>8600</v>
      </c>
      <c r="J22" s="53">
        <v>1700</v>
      </c>
      <c r="K22" s="53">
        <f>I22-J22</f>
        <v>6900</v>
      </c>
    </row>
    <row r="23" spans="1:11" ht="15" customHeight="1">
      <c r="A23" s="72" t="s">
        <v>42</v>
      </c>
      <c r="B23" s="73"/>
      <c r="C23" s="73"/>
      <c r="D23" s="74"/>
      <c r="E23" s="28" t="s">
        <v>10</v>
      </c>
      <c r="F23" s="28" t="s">
        <v>11</v>
      </c>
      <c r="G23" s="39" t="s">
        <v>65</v>
      </c>
      <c r="H23" s="29">
        <v>0</v>
      </c>
      <c r="I23" s="47">
        <v>0</v>
      </c>
      <c r="J23" s="53">
        <v>0</v>
      </c>
      <c r="K23" s="53">
        <f>I23-J23</f>
        <v>0</v>
      </c>
    </row>
    <row r="24" spans="1:11" ht="15" customHeight="1">
      <c r="A24" s="72" t="s">
        <v>23</v>
      </c>
      <c r="B24" s="73"/>
      <c r="C24" s="73"/>
      <c r="D24" s="74"/>
      <c r="E24" s="28" t="s">
        <v>10</v>
      </c>
      <c r="F24" s="28" t="s">
        <v>11</v>
      </c>
      <c r="G24" s="39" t="s">
        <v>65</v>
      </c>
      <c r="H24" s="29">
        <v>226</v>
      </c>
      <c r="I24" s="47">
        <v>216900</v>
      </c>
      <c r="J24" s="53">
        <v>59339.23</v>
      </c>
      <c r="K24" s="53">
        <f>I24-J24</f>
        <v>157560.77</v>
      </c>
    </row>
    <row r="25" spans="1:11" ht="15" customHeight="1">
      <c r="A25" s="72" t="s">
        <v>43</v>
      </c>
      <c r="B25" s="73"/>
      <c r="C25" s="73"/>
      <c r="D25" s="74"/>
      <c r="E25" s="28" t="s">
        <v>10</v>
      </c>
      <c r="F25" s="28" t="s">
        <v>11</v>
      </c>
      <c r="G25" s="39"/>
      <c r="H25" s="29"/>
      <c r="I25" s="47">
        <v>0</v>
      </c>
      <c r="J25" s="53">
        <v>0</v>
      </c>
      <c r="K25" s="52">
        <v>0</v>
      </c>
    </row>
    <row r="26" spans="1:11" ht="26.25" customHeight="1">
      <c r="A26" s="76" t="s">
        <v>83</v>
      </c>
      <c r="B26" s="77"/>
      <c r="C26" s="77"/>
      <c r="D26" s="78"/>
      <c r="E26" s="28"/>
      <c r="F26" s="28"/>
      <c r="G26" s="40"/>
      <c r="H26" s="29"/>
      <c r="I26" s="58">
        <f>SUBTOTAL(9,I22:I25)</f>
        <v>225500</v>
      </c>
      <c r="J26" s="60">
        <f>SUBTOTAL(9,J22:J25)</f>
        <v>61039.23</v>
      </c>
      <c r="K26" s="59">
        <f>SUBTOTAL(9,K22:K25)</f>
        <v>164460.77</v>
      </c>
    </row>
    <row r="27" spans="1:11" s="41" customFormat="1" ht="33.75" customHeight="1">
      <c r="A27" s="69" t="s">
        <v>84</v>
      </c>
      <c r="B27" s="70"/>
      <c r="C27" s="70"/>
      <c r="D27" s="71"/>
      <c r="E27" s="28"/>
      <c r="F27" s="28"/>
      <c r="G27" s="40"/>
      <c r="H27" s="29"/>
      <c r="I27" s="47"/>
      <c r="J27" s="53"/>
      <c r="K27" s="52"/>
    </row>
    <row r="28" spans="1:11" ht="15" customHeight="1">
      <c r="A28" s="72" t="s">
        <v>44</v>
      </c>
      <c r="B28" s="73"/>
      <c r="C28" s="73"/>
      <c r="D28" s="74"/>
      <c r="E28" s="28" t="s">
        <v>10</v>
      </c>
      <c r="F28" s="28" t="s">
        <v>11</v>
      </c>
      <c r="G28" s="39" t="s">
        <v>66</v>
      </c>
      <c r="H28" s="29">
        <v>221</v>
      </c>
      <c r="I28" s="47">
        <v>64100</v>
      </c>
      <c r="J28" s="53">
        <v>31421.34</v>
      </c>
      <c r="K28" s="53">
        <f>I28-J28</f>
        <v>32678.66</v>
      </c>
    </row>
    <row r="29" spans="1:11" ht="15" customHeight="1">
      <c r="A29" s="72" t="s">
        <v>45</v>
      </c>
      <c r="B29" s="73"/>
      <c r="C29" s="73"/>
      <c r="D29" s="74"/>
      <c r="E29" s="28" t="s">
        <v>10</v>
      </c>
      <c r="F29" s="28" t="s">
        <v>11</v>
      </c>
      <c r="G29" s="39" t="s">
        <v>66</v>
      </c>
      <c r="H29" s="29">
        <v>225</v>
      </c>
      <c r="I29" s="47">
        <v>191600</v>
      </c>
      <c r="J29" s="53">
        <v>160960.34</v>
      </c>
      <c r="K29" s="53">
        <f>I29-J29</f>
        <v>30639.660000000003</v>
      </c>
    </row>
    <row r="30" spans="1:11" ht="15" customHeight="1">
      <c r="A30" s="72" t="s">
        <v>23</v>
      </c>
      <c r="B30" s="73"/>
      <c r="C30" s="73"/>
      <c r="D30" s="74"/>
      <c r="E30" s="28" t="s">
        <v>10</v>
      </c>
      <c r="F30" s="28" t="s">
        <v>11</v>
      </c>
      <c r="G30" s="39" t="s">
        <v>66</v>
      </c>
      <c r="H30" s="29">
        <v>226</v>
      </c>
      <c r="I30" s="47">
        <v>123800</v>
      </c>
      <c r="J30" s="53">
        <v>50750</v>
      </c>
      <c r="K30" s="53">
        <f>I30-J30</f>
        <v>73050</v>
      </c>
    </row>
    <row r="31" spans="1:11" ht="15" customHeight="1">
      <c r="A31" s="72" t="s">
        <v>32</v>
      </c>
      <c r="B31" s="73"/>
      <c r="C31" s="73"/>
      <c r="D31" s="74"/>
      <c r="E31" s="28" t="s">
        <v>10</v>
      </c>
      <c r="F31" s="28" t="s">
        <v>11</v>
      </c>
      <c r="G31" s="39" t="s">
        <v>66</v>
      </c>
      <c r="H31" s="29">
        <v>300</v>
      </c>
      <c r="I31" s="47">
        <f>SUBTOTAL(9,I32:I33)</f>
        <v>113900</v>
      </c>
      <c r="J31" s="53">
        <f>SUBTOTAL(9,J32:J33)</f>
        <v>81671.1</v>
      </c>
      <c r="K31" s="52">
        <f>SUBTOTAL(9,K32:K33)</f>
        <v>32228.9</v>
      </c>
    </row>
    <row r="32" spans="1:11" ht="15" customHeight="1">
      <c r="A32" s="72" t="s">
        <v>46</v>
      </c>
      <c r="B32" s="73"/>
      <c r="C32" s="73"/>
      <c r="D32" s="74"/>
      <c r="E32" s="28" t="s">
        <v>10</v>
      </c>
      <c r="F32" s="28" t="s">
        <v>11</v>
      </c>
      <c r="G32" s="39" t="s">
        <v>66</v>
      </c>
      <c r="H32" s="29">
        <v>310</v>
      </c>
      <c r="I32" s="47">
        <v>56000</v>
      </c>
      <c r="J32" s="53">
        <v>23840</v>
      </c>
      <c r="K32" s="53">
        <f>I32-J32</f>
        <v>32160</v>
      </c>
    </row>
    <row r="33" spans="1:11" ht="27.75" customHeight="1">
      <c r="A33" s="72" t="s">
        <v>79</v>
      </c>
      <c r="B33" s="73"/>
      <c r="C33" s="73"/>
      <c r="D33" s="74"/>
      <c r="E33" s="28" t="s">
        <v>10</v>
      </c>
      <c r="F33" s="28" t="s">
        <v>11</v>
      </c>
      <c r="G33" s="39" t="s">
        <v>66</v>
      </c>
      <c r="H33" s="29">
        <v>346</v>
      </c>
      <c r="I33" s="47">
        <v>57900</v>
      </c>
      <c r="J33" s="53">
        <v>57831.1</v>
      </c>
      <c r="K33" s="53">
        <f>I33-J33</f>
        <v>68.90000000000146</v>
      </c>
    </row>
    <row r="34" spans="1:11" ht="15" customHeight="1">
      <c r="A34" s="76" t="s">
        <v>27</v>
      </c>
      <c r="B34" s="77"/>
      <c r="C34" s="77"/>
      <c r="D34" s="78"/>
      <c r="E34" s="28"/>
      <c r="F34" s="28"/>
      <c r="G34" s="40"/>
      <c r="H34" s="29"/>
      <c r="I34" s="58">
        <f>SUBTOTAL(9,I28:I33)</f>
        <v>493400</v>
      </c>
      <c r="J34" s="60">
        <f>SUBTOTAL(9,J28:J33)</f>
        <v>324802.77999999997</v>
      </c>
      <c r="K34" s="59">
        <f>SUBTOTAL(9,K28:K33)</f>
        <v>168597.22</v>
      </c>
    </row>
    <row r="35" spans="1:11" ht="36.75" customHeight="1">
      <c r="A35" s="69" t="s">
        <v>17</v>
      </c>
      <c r="B35" s="70"/>
      <c r="C35" s="70"/>
      <c r="D35" s="71"/>
      <c r="E35" s="28"/>
      <c r="F35" s="28"/>
      <c r="G35" s="38"/>
      <c r="H35" s="29"/>
      <c r="I35" s="47"/>
      <c r="J35" s="52"/>
      <c r="K35" s="52"/>
    </row>
    <row r="36" spans="1:11" ht="15" customHeight="1">
      <c r="A36" s="72" t="s">
        <v>45</v>
      </c>
      <c r="B36" s="73"/>
      <c r="C36" s="73"/>
      <c r="D36" s="74"/>
      <c r="E36" s="28" t="s">
        <v>10</v>
      </c>
      <c r="F36" s="28" t="s">
        <v>11</v>
      </c>
      <c r="G36" s="39" t="s">
        <v>67</v>
      </c>
      <c r="H36" s="29">
        <v>225</v>
      </c>
      <c r="I36" s="47">
        <v>0</v>
      </c>
      <c r="J36" s="53">
        <v>0</v>
      </c>
      <c r="K36" s="53">
        <f>I36-J36</f>
        <v>0</v>
      </c>
    </row>
    <row r="37" spans="1:11" ht="15" customHeight="1">
      <c r="A37" s="72" t="s">
        <v>23</v>
      </c>
      <c r="B37" s="73"/>
      <c r="C37" s="73"/>
      <c r="D37" s="74"/>
      <c r="E37" s="28" t="s">
        <v>10</v>
      </c>
      <c r="F37" s="28" t="s">
        <v>11</v>
      </c>
      <c r="G37" s="39" t="s">
        <v>67</v>
      </c>
      <c r="H37" s="29">
        <v>226</v>
      </c>
      <c r="I37" s="47">
        <v>0</v>
      </c>
      <c r="J37" s="53">
        <v>0</v>
      </c>
      <c r="K37" s="53">
        <f>I37-J37</f>
        <v>0</v>
      </c>
    </row>
    <row r="38" spans="1:11" ht="15" customHeight="1">
      <c r="A38" s="76" t="s">
        <v>28</v>
      </c>
      <c r="B38" s="77"/>
      <c r="C38" s="77"/>
      <c r="D38" s="78"/>
      <c r="E38" s="28"/>
      <c r="F38" s="28"/>
      <c r="G38" s="40"/>
      <c r="H38" s="29"/>
      <c r="I38" s="58">
        <f>SUBTOTAL(9,I36:I37)</f>
        <v>0</v>
      </c>
      <c r="J38" s="60">
        <f>SUBTOTAL(9,J36:J37)</f>
        <v>0</v>
      </c>
      <c r="K38" s="59">
        <f>SUBTOTAL(9,K36:K37)</f>
        <v>0</v>
      </c>
    </row>
    <row r="39" spans="1:11" ht="24" customHeight="1">
      <c r="A39" s="69" t="s">
        <v>18</v>
      </c>
      <c r="B39" s="70"/>
      <c r="C39" s="70"/>
      <c r="D39" s="71"/>
      <c r="E39" s="28"/>
      <c r="F39" s="28"/>
      <c r="G39" s="38"/>
      <c r="H39" s="29"/>
      <c r="I39" s="47"/>
      <c r="J39" s="52"/>
      <c r="K39" s="52"/>
    </row>
    <row r="40" spans="1:11" ht="15" customHeight="1">
      <c r="A40" s="72" t="s">
        <v>31</v>
      </c>
      <c r="B40" s="73"/>
      <c r="C40" s="73"/>
      <c r="D40" s="74"/>
      <c r="E40" s="28" t="s">
        <v>10</v>
      </c>
      <c r="F40" s="28" t="s">
        <v>11</v>
      </c>
      <c r="G40" s="39" t="s">
        <v>68</v>
      </c>
      <c r="H40" s="29">
        <v>220</v>
      </c>
      <c r="I40" s="47">
        <f>SUBTOTAL(9,I41:I45)</f>
        <v>1107007.02</v>
      </c>
      <c r="J40" s="52">
        <f>SUBTOTAL(9,J41:J45)</f>
        <v>659754.24</v>
      </c>
      <c r="K40" s="52">
        <f>SUBTOTAL(9,K41:K45)</f>
        <v>447252.77999999997</v>
      </c>
    </row>
    <row r="41" spans="1:11" ht="15" customHeight="1">
      <c r="A41" s="72" t="s">
        <v>44</v>
      </c>
      <c r="B41" s="73"/>
      <c r="C41" s="73"/>
      <c r="D41" s="74"/>
      <c r="E41" s="28" t="s">
        <v>10</v>
      </c>
      <c r="F41" s="28" t="s">
        <v>11</v>
      </c>
      <c r="G41" s="39" t="s">
        <v>68</v>
      </c>
      <c r="H41" s="29">
        <v>221</v>
      </c>
      <c r="I41" s="47">
        <v>239983</v>
      </c>
      <c r="J41" s="52">
        <v>131614.72</v>
      </c>
      <c r="K41" s="53">
        <f>I41-J41</f>
        <v>108368.28</v>
      </c>
    </row>
    <row r="42" spans="1:11" ht="15" customHeight="1">
      <c r="A42" s="72" t="s">
        <v>47</v>
      </c>
      <c r="B42" s="73"/>
      <c r="C42" s="73"/>
      <c r="D42" s="74"/>
      <c r="E42" s="28" t="s">
        <v>10</v>
      </c>
      <c r="F42" s="28" t="s">
        <v>11</v>
      </c>
      <c r="G42" s="39" t="s">
        <v>68</v>
      </c>
      <c r="H42" s="29">
        <v>223</v>
      </c>
      <c r="I42" s="47">
        <v>19160.11</v>
      </c>
      <c r="J42" s="52">
        <v>12706.34</v>
      </c>
      <c r="K42" s="53">
        <f>I42-J42</f>
        <v>6453.77</v>
      </c>
    </row>
    <row r="43" spans="1:11" ht="15" customHeight="1">
      <c r="A43" s="72" t="s">
        <v>45</v>
      </c>
      <c r="B43" s="73"/>
      <c r="C43" s="73"/>
      <c r="D43" s="74"/>
      <c r="E43" s="28" t="s">
        <v>10</v>
      </c>
      <c r="F43" s="28" t="s">
        <v>11</v>
      </c>
      <c r="G43" s="39" t="s">
        <v>68</v>
      </c>
      <c r="H43" s="29">
        <v>225</v>
      </c>
      <c r="I43" s="47">
        <v>451980.74</v>
      </c>
      <c r="J43" s="52">
        <v>350388.45</v>
      </c>
      <c r="K43" s="53">
        <f>I43-J43</f>
        <v>101592.28999999998</v>
      </c>
    </row>
    <row r="44" spans="1:11" ht="15" customHeight="1">
      <c r="A44" s="72" t="s">
        <v>23</v>
      </c>
      <c r="B44" s="73"/>
      <c r="C44" s="73"/>
      <c r="D44" s="74"/>
      <c r="E44" s="28" t="s">
        <v>10</v>
      </c>
      <c r="F44" s="28" t="s">
        <v>11</v>
      </c>
      <c r="G44" s="39" t="s">
        <v>68</v>
      </c>
      <c r="H44" s="29">
        <v>226</v>
      </c>
      <c r="I44" s="47">
        <v>386150.46</v>
      </c>
      <c r="J44" s="52">
        <v>158132</v>
      </c>
      <c r="K44" s="53">
        <f>I44-J44</f>
        <v>228018.46000000002</v>
      </c>
    </row>
    <row r="45" spans="1:11" ht="15" customHeight="1">
      <c r="A45" s="72" t="s">
        <v>76</v>
      </c>
      <c r="B45" s="73"/>
      <c r="C45" s="73"/>
      <c r="D45" s="74"/>
      <c r="E45" s="28" t="s">
        <v>10</v>
      </c>
      <c r="F45" s="28" t="s">
        <v>11</v>
      </c>
      <c r="G45" s="39" t="s">
        <v>68</v>
      </c>
      <c r="H45" s="29">
        <v>227</v>
      </c>
      <c r="I45" s="47">
        <v>9732.71</v>
      </c>
      <c r="J45" s="52">
        <v>6912.73</v>
      </c>
      <c r="K45" s="53">
        <f>I45-J45</f>
        <v>2819.9799999999996</v>
      </c>
    </row>
    <row r="46" spans="1:11" ht="15" customHeight="1">
      <c r="A46" s="72" t="s">
        <v>32</v>
      </c>
      <c r="B46" s="73"/>
      <c r="C46" s="73"/>
      <c r="D46" s="74"/>
      <c r="E46" s="28" t="s">
        <v>10</v>
      </c>
      <c r="F46" s="28" t="s">
        <v>11</v>
      </c>
      <c r="G46" s="39" t="s">
        <v>68</v>
      </c>
      <c r="H46" s="29">
        <v>300</v>
      </c>
      <c r="I46" s="47">
        <f>SUBTOTAL(9,I47:I51)</f>
        <v>405278.23</v>
      </c>
      <c r="J46" s="52">
        <f>SUBTOTAL(9,J47:J51)</f>
        <v>224040.5</v>
      </c>
      <c r="K46" s="52">
        <f>SUBTOTAL(9,K47:K51)</f>
        <v>181237.73</v>
      </c>
    </row>
    <row r="47" spans="1:11" ht="15" customHeight="1">
      <c r="A47" s="72" t="s">
        <v>46</v>
      </c>
      <c r="B47" s="73"/>
      <c r="C47" s="73"/>
      <c r="D47" s="74"/>
      <c r="E47" s="28" t="s">
        <v>10</v>
      </c>
      <c r="F47" s="28" t="s">
        <v>11</v>
      </c>
      <c r="G47" s="39" t="s">
        <v>68</v>
      </c>
      <c r="H47" s="29">
        <v>310</v>
      </c>
      <c r="I47" s="47">
        <v>3430</v>
      </c>
      <c r="J47" s="53">
        <v>3430</v>
      </c>
      <c r="K47" s="53">
        <f>I47-J47</f>
        <v>0</v>
      </c>
    </row>
    <row r="48" spans="1:11" s="41" customFormat="1" ht="24" customHeight="1">
      <c r="A48" s="72" t="s">
        <v>77</v>
      </c>
      <c r="B48" s="73"/>
      <c r="C48" s="73"/>
      <c r="D48" s="74"/>
      <c r="E48" s="40" t="s">
        <v>10</v>
      </c>
      <c r="F48" s="40" t="s">
        <v>11</v>
      </c>
      <c r="G48" s="39" t="s">
        <v>68</v>
      </c>
      <c r="H48" s="29">
        <v>343</v>
      </c>
      <c r="I48" s="47">
        <v>207408</v>
      </c>
      <c r="J48" s="53">
        <v>77100</v>
      </c>
      <c r="K48" s="53">
        <f>I48-J48</f>
        <v>130308</v>
      </c>
    </row>
    <row r="49" spans="1:11" s="41" customFormat="1" ht="24" customHeight="1">
      <c r="A49" s="72" t="s">
        <v>80</v>
      </c>
      <c r="B49" s="73"/>
      <c r="C49" s="73"/>
      <c r="D49" s="74"/>
      <c r="E49" s="40" t="s">
        <v>10</v>
      </c>
      <c r="F49" s="40" t="s">
        <v>11</v>
      </c>
      <c r="G49" s="39" t="s">
        <v>68</v>
      </c>
      <c r="H49" s="29">
        <v>344</v>
      </c>
      <c r="I49" s="47">
        <v>0</v>
      </c>
      <c r="J49" s="53">
        <v>0</v>
      </c>
      <c r="K49" s="53">
        <f>I49-J49</f>
        <v>0</v>
      </c>
    </row>
    <row r="50" spans="1:11" s="41" customFormat="1" ht="15" customHeight="1">
      <c r="A50" s="72" t="s">
        <v>78</v>
      </c>
      <c r="B50" s="73"/>
      <c r="C50" s="73"/>
      <c r="D50" s="74"/>
      <c r="E50" s="40" t="s">
        <v>10</v>
      </c>
      <c r="F50" s="40" t="s">
        <v>11</v>
      </c>
      <c r="G50" s="39" t="s">
        <v>68</v>
      </c>
      <c r="H50" s="29">
        <v>345</v>
      </c>
      <c r="I50" s="47">
        <v>515</v>
      </c>
      <c r="J50" s="53">
        <v>515</v>
      </c>
      <c r="K50" s="53">
        <f>I50-J50</f>
        <v>0</v>
      </c>
    </row>
    <row r="51" spans="1:11" ht="28.5" customHeight="1">
      <c r="A51" s="72" t="s">
        <v>79</v>
      </c>
      <c r="B51" s="73"/>
      <c r="C51" s="73"/>
      <c r="D51" s="74"/>
      <c r="E51" s="28" t="s">
        <v>10</v>
      </c>
      <c r="F51" s="28" t="s">
        <v>11</v>
      </c>
      <c r="G51" s="39" t="s">
        <v>68</v>
      </c>
      <c r="H51" s="29">
        <v>346</v>
      </c>
      <c r="I51" s="47">
        <v>193925.23</v>
      </c>
      <c r="J51" s="52">
        <v>142995.5</v>
      </c>
      <c r="K51" s="53">
        <f>I51-J51</f>
        <v>50929.73000000001</v>
      </c>
    </row>
    <row r="52" spans="1:11" ht="15" customHeight="1">
      <c r="A52" s="76" t="s">
        <v>29</v>
      </c>
      <c r="B52" s="77"/>
      <c r="C52" s="77"/>
      <c r="D52" s="78"/>
      <c r="E52" s="28"/>
      <c r="F52" s="28"/>
      <c r="G52" s="40"/>
      <c r="H52" s="29"/>
      <c r="I52" s="58">
        <f>SUBTOTAL(9,I40:I51)</f>
        <v>1512285.25</v>
      </c>
      <c r="J52" s="59">
        <f>SUBTOTAL(9,J40:J51)</f>
        <v>883794.74</v>
      </c>
      <c r="K52" s="59">
        <f>SUBTOTAL(9,K40:K51)</f>
        <v>628490.51</v>
      </c>
    </row>
    <row r="53" spans="1:11" s="41" customFormat="1" ht="24" customHeight="1">
      <c r="A53" s="69" t="s">
        <v>85</v>
      </c>
      <c r="B53" s="70"/>
      <c r="C53" s="70"/>
      <c r="D53" s="71"/>
      <c r="E53" s="28"/>
      <c r="F53" s="28"/>
      <c r="G53" s="40"/>
      <c r="H53" s="29"/>
      <c r="I53" s="47"/>
      <c r="J53" s="52"/>
      <c r="K53" s="52"/>
    </row>
    <row r="54" spans="1:16" s="41" customFormat="1" ht="21.75" customHeight="1">
      <c r="A54" s="72" t="s">
        <v>47</v>
      </c>
      <c r="B54" s="73"/>
      <c r="C54" s="73"/>
      <c r="D54" s="74"/>
      <c r="E54" s="35" t="s">
        <v>10</v>
      </c>
      <c r="F54" s="35" t="s">
        <v>11</v>
      </c>
      <c r="G54" s="39" t="s">
        <v>86</v>
      </c>
      <c r="H54" s="29">
        <v>223</v>
      </c>
      <c r="I54" s="48">
        <v>411200</v>
      </c>
      <c r="J54" s="55">
        <v>285987.61</v>
      </c>
      <c r="K54" s="53">
        <f>I54-J54</f>
        <v>125212.39000000001</v>
      </c>
      <c r="M54" s="63"/>
      <c r="N54" s="64"/>
      <c r="O54" s="64"/>
      <c r="P54" s="65"/>
    </row>
    <row r="55" spans="1:11" s="41" customFormat="1" ht="15" customHeight="1">
      <c r="A55" s="76" t="s">
        <v>34</v>
      </c>
      <c r="B55" s="77"/>
      <c r="C55" s="77"/>
      <c r="D55" s="78"/>
      <c r="E55" s="28"/>
      <c r="F55" s="28"/>
      <c r="G55" s="40"/>
      <c r="H55" s="29"/>
      <c r="I55" s="58">
        <f>SUBTOTAL(9,I54:I54)</f>
        <v>411200</v>
      </c>
      <c r="J55" s="60">
        <f>SUBTOTAL(9,J54:J54)</f>
        <v>285987.61</v>
      </c>
      <c r="K55" s="59">
        <f>SUBTOTAL(9,K54:K54)</f>
        <v>125212.39000000001</v>
      </c>
    </row>
    <row r="56" spans="1:11" ht="24.75" customHeight="1">
      <c r="A56" s="92" t="s">
        <v>36</v>
      </c>
      <c r="B56" s="93"/>
      <c r="C56" s="93"/>
      <c r="D56" s="94"/>
      <c r="E56" s="35" t="s">
        <v>10</v>
      </c>
      <c r="F56" s="35" t="s">
        <v>11</v>
      </c>
      <c r="G56" s="38">
        <v>2330019</v>
      </c>
      <c r="H56" s="29">
        <v>291</v>
      </c>
      <c r="I56" s="48">
        <v>0</v>
      </c>
      <c r="J56" s="54">
        <v>0</v>
      </c>
      <c r="K56" s="54">
        <v>0</v>
      </c>
    </row>
    <row r="57" spans="1:11" ht="15" customHeight="1">
      <c r="A57" s="76" t="s">
        <v>37</v>
      </c>
      <c r="B57" s="77"/>
      <c r="C57" s="77"/>
      <c r="D57" s="78"/>
      <c r="E57" s="28"/>
      <c r="F57" s="28"/>
      <c r="G57" s="40"/>
      <c r="H57" s="29"/>
      <c r="I57" s="47">
        <f>SUBTOTAL(9,I56:I56)</f>
        <v>0</v>
      </c>
      <c r="J57" s="52">
        <f>SUBTOTAL(9,J56:J56)</f>
        <v>0</v>
      </c>
      <c r="K57" s="52">
        <f>SUBTOTAL(9,K56:K56)</f>
        <v>0</v>
      </c>
    </row>
    <row r="58" spans="1:11" ht="99" customHeight="1">
      <c r="A58" s="88" t="s">
        <v>19</v>
      </c>
      <c r="B58" s="89"/>
      <c r="C58" s="89"/>
      <c r="D58" s="90"/>
      <c r="E58" s="35" t="s">
        <v>10</v>
      </c>
      <c r="F58" s="35">
        <v>1</v>
      </c>
      <c r="G58" s="38" t="s">
        <v>91</v>
      </c>
      <c r="H58" s="36">
        <v>291</v>
      </c>
      <c r="I58" s="48">
        <v>45800</v>
      </c>
      <c r="J58" s="55">
        <v>45745.73</v>
      </c>
      <c r="K58" s="53">
        <f>I58-J58</f>
        <v>54.2699999999968</v>
      </c>
    </row>
    <row r="59" spans="1:11" ht="15" customHeight="1">
      <c r="A59" s="76" t="s">
        <v>33</v>
      </c>
      <c r="B59" s="77"/>
      <c r="C59" s="77"/>
      <c r="D59" s="78"/>
      <c r="E59" s="28"/>
      <c r="F59" s="28"/>
      <c r="G59" s="40"/>
      <c r="H59" s="29"/>
      <c r="I59" s="58">
        <f>SUBTOTAL(9,I58:I58)</f>
        <v>45800</v>
      </c>
      <c r="J59" s="60">
        <f>SUBTOTAL(9,J58:J58)</f>
        <v>45745.73</v>
      </c>
      <c r="K59" s="59">
        <f>SUBTOTAL(9,K58:K58)</f>
        <v>54.2699999999968</v>
      </c>
    </row>
    <row r="60" spans="1:11" ht="24.75" customHeight="1">
      <c r="A60" s="88" t="s">
        <v>20</v>
      </c>
      <c r="B60" s="89"/>
      <c r="C60" s="89"/>
      <c r="D60" s="90"/>
      <c r="E60" s="35" t="s">
        <v>10</v>
      </c>
      <c r="F60" s="35" t="s">
        <v>11</v>
      </c>
      <c r="G60" s="38" t="s">
        <v>69</v>
      </c>
      <c r="H60" s="29">
        <v>291</v>
      </c>
      <c r="I60" s="48">
        <v>40600</v>
      </c>
      <c r="J60" s="55">
        <v>30586</v>
      </c>
      <c r="K60" s="53">
        <f>I60-J60</f>
        <v>10014</v>
      </c>
    </row>
    <row r="61" spans="1:11" ht="15" customHeight="1">
      <c r="A61" s="76" t="s">
        <v>34</v>
      </c>
      <c r="B61" s="77"/>
      <c r="C61" s="77"/>
      <c r="D61" s="78"/>
      <c r="E61" s="28"/>
      <c r="F61" s="28"/>
      <c r="G61" s="40"/>
      <c r="H61" s="29"/>
      <c r="I61" s="58">
        <f>SUBTOTAL(9,I60:I60)</f>
        <v>40600</v>
      </c>
      <c r="J61" s="60">
        <f>SUBTOTAL(9,J60:J60)</f>
        <v>30586</v>
      </c>
      <c r="K61" s="59">
        <f>SUBTOTAL(9,K60:K60)</f>
        <v>10014</v>
      </c>
    </row>
    <row r="62" spans="1:11" ht="21" customHeight="1">
      <c r="A62" s="69" t="s">
        <v>21</v>
      </c>
      <c r="B62" s="70"/>
      <c r="C62" s="70"/>
      <c r="D62" s="71"/>
      <c r="E62" s="35" t="s">
        <v>10</v>
      </c>
      <c r="F62" s="35" t="s">
        <v>11</v>
      </c>
      <c r="G62" s="38" t="s">
        <v>70</v>
      </c>
      <c r="H62" s="29">
        <v>291</v>
      </c>
      <c r="I62" s="48">
        <v>10600</v>
      </c>
      <c r="J62" s="55">
        <v>7937</v>
      </c>
      <c r="K62" s="53">
        <f>I62-J62</f>
        <v>2663</v>
      </c>
    </row>
    <row r="63" spans="1:11" ht="15" customHeight="1">
      <c r="A63" s="76" t="s">
        <v>35</v>
      </c>
      <c r="B63" s="77"/>
      <c r="C63" s="77"/>
      <c r="D63" s="78"/>
      <c r="E63" s="28"/>
      <c r="F63" s="28"/>
      <c r="G63" s="40"/>
      <c r="H63" s="29"/>
      <c r="I63" s="47">
        <f>SUBTOTAL(9,I62:I62)</f>
        <v>10600</v>
      </c>
      <c r="J63" s="53">
        <f>SUBTOTAL(9,J62:J62)</f>
        <v>7937</v>
      </c>
      <c r="K63" s="52">
        <f>SUBTOTAL(9,K62:K62)</f>
        <v>2663</v>
      </c>
    </row>
    <row r="64" spans="1:11" s="41" customFormat="1" ht="15" customHeight="1">
      <c r="A64" s="69" t="s">
        <v>72</v>
      </c>
      <c r="B64" s="95"/>
      <c r="C64" s="95"/>
      <c r="D64" s="96"/>
      <c r="E64" s="40" t="s">
        <v>10</v>
      </c>
      <c r="F64" s="40" t="s">
        <v>11</v>
      </c>
      <c r="G64" s="40" t="s">
        <v>74</v>
      </c>
      <c r="H64" s="29">
        <v>291</v>
      </c>
      <c r="I64" s="58"/>
      <c r="J64" s="60">
        <v>0</v>
      </c>
      <c r="K64" s="60">
        <f>I64-J64</f>
        <v>0</v>
      </c>
    </row>
    <row r="65" spans="1:11" s="41" customFormat="1" ht="15" customHeight="1">
      <c r="A65" s="76" t="s">
        <v>73</v>
      </c>
      <c r="B65" s="97"/>
      <c r="C65" s="97"/>
      <c r="D65" s="98"/>
      <c r="E65" s="28"/>
      <c r="F65" s="28"/>
      <c r="G65" s="40"/>
      <c r="H65" s="29"/>
      <c r="I65" s="47">
        <f>SUBTOTAL(9,I64:I64)</f>
        <v>0</v>
      </c>
      <c r="J65" s="47">
        <f>SUBTOTAL(9,J64:J64)</f>
        <v>0</v>
      </c>
      <c r="K65" s="52">
        <f>SUBTOTAL(9,K64:K64)</f>
        <v>0</v>
      </c>
    </row>
    <row r="66" spans="1:11" ht="15" customHeight="1">
      <c r="A66" s="91" t="s">
        <v>22</v>
      </c>
      <c r="B66" s="91"/>
      <c r="C66" s="91"/>
      <c r="D66" s="91"/>
      <c r="E66" s="35" t="s">
        <v>10</v>
      </c>
      <c r="F66" s="35" t="s">
        <v>11</v>
      </c>
      <c r="G66" s="51" t="s">
        <v>75</v>
      </c>
      <c r="H66" s="31"/>
      <c r="I66" s="49"/>
      <c r="J66" s="37"/>
      <c r="K66" s="37"/>
    </row>
    <row r="67" spans="1:11" s="41" customFormat="1" ht="53.25" customHeight="1">
      <c r="A67" s="66" t="s">
        <v>89</v>
      </c>
      <c r="B67" s="67"/>
      <c r="C67" s="67"/>
      <c r="D67" s="68"/>
      <c r="E67" s="35"/>
      <c r="F67" s="35"/>
      <c r="G67" s="51"/>
      <c r="H67" s="31"/>
      <c r="I67" s="49"/>
      <c r="J67" s="37"/>
      <c r="K67" s="37"/>
    </row>
    <row r="68" spans="1:11" ht="15" customHeight="1">
      <c r="A68" s="72" t="s">
        <v>30</v>
      </c>
      <c r="B68" s="73"/>
      <c r="C68" s="73"/>
      <c r="D68" s="74"/>
      <c r="E68" s="28">
        <v>10</v>
      </c>
      <c r="F68" s="40" t="s">
        <v>10</v>
      </c>
      <c r="G68" s="39" t="s">
        <v>71</v>
      </c>
      <c r="H68" s="29">
        <v>266</v>
      </c>
      <c r="I68" s="47">
        <v>2800</v>
      </c>
      <c r="J68" s="52">
        <v>1864.49</v>
      </c>
      <c r="K68" s="53">
        <f>I68-J68</f>
        <v>935.51</v>
      </c>
    </row>
    <row r="69" spans="1:11" ht="42" customHeight="1">
      <c r="A69" s="76" t="s">
        <v>90</v>
      </c>
      <c r="B69" s="77"/>
      <c r="C69" s="77"/>
      <c r="D69" s="78"/>
      <c r="E69" s="28"/>
      <c r="F69" s="28"/>
      <c r="G69" s="40"/>
      <c r="H69" s="29"/>
      <c r="I69" s="60">
        <f>SUBTOTAL(9,I68:I68)</f>
        <v>2800</v>
      </c>
      <c r="J69" s="60">
        <f>SUBTOTAL(9,J68:J68)</f>
        <v>1864.49</v>
      </c>
      <c r="K69" s="59">
        <f>SUBTOTAL(9,K68:K68)</f>
        <v>935.51</v>
      </c>
    </row>
    <row r="70" spans="1:11" s="41" customFormat="1" ht="42" customHeight="1">
      <c r="A70" s="63" t="s">
        <v>88</v>
      </c>
      <c r="B70" s="64"/>
      <c r="C70" s="64"/>
      <c r="D70" s="65"/>
      <c r="E70" s="28"/>
      <c r="F70" s="28"/>
      <c r="G70" s="40"/>
      <c r="H70" s="29"/>
      <c r="I70" s="53"/>
      <c r="J70" s="53"/>
      <c r="K70" s="52"/>
    </row>
    <row r="71" spans="1:11" ht="15" customHeight="1">
      <c r="A71" s="62" t="s">
        <v>23</v>
      </c>
      <c r="B71" s="62"/>
      <c r="C71" s="62"/>
      <c r="D71" s="62"/>
      <c r="E71" s="38" t="s">
        <v>24</v>
      </c>
      <c r="F71" s="38" t="s">
        <v>25</v>
      </c>
      <c r="G71" s="38" t="s">
        <v>68</v>
      </c>
      <c r="H71" s="36">
        <v>226</v>
      </c>
      <c r="I71" s="61">
        <v>52000</v>
      </c>
      <c r="J71" s="61">
        <v>12600</v>
      </c>
      <c r="K71" s="60">
        <f>I71-J71</f>
        <v>39400</v>
      </c>
    </row>
    <row r="72" spans="1:11" s="41" customFormat="1" ht="15" customHeight="1">
      <c r="A72" s="62" t="s">
        <v>23</v>
      </c>
      <c r="B72" s="62"/>
      <c r="C72" s="62"/>
      <c r="D72" s="62"/>
      <c r="E72" s="38" t="s">
        <v>24</v>
      </c>
      <c r="F72" s="38" t="s">
        <v>25</v>
      </c>
      <c r="G72" s="38" t="s">
        <v>87</v>
      </c>
      <c r="H72" s="36">
        <v>226</v>
      </c>
      <c r="I72" s="61">
        <v>9065.28</v>
      </c>
      <c r="J72" s="61">
        <v>0</v>
      </c>
      <c r="K72" s="60">
        <f>I72-J72</f>
        <v>9065.28</v>
      </c>
    </row>
    <row r="73" spans="1:11" ht="18" customHeight="1">
      <c r="A73" s="75" t="s">
        <v>16</v>
      </c>
      <c r="B73" s="75"/>
      <c r="C73" s="75"/>
      <c r="D73" s="75"/>
      <c r="E73" s="30">
        <v>0</v>
      </c>
      <c r="F73" s="30">
        <v>0</v>
      </c>
      <c r="G73" s="30"/>
      <c r="H73" s="31">
        <v>900</v>
      </c>
      <c r="I73" s="50">
        <f>SUBTOTAL(9,I18:I72)</f>
        <v>16094115.530000001</v>
      </c>
      <c r="J73" s="50">
        <f>SUBTOTAL(9,J18:J72)</f>
        <v>10639347</v>
      </c>
      <c r="K73" s="50">
        <f>SUBTOTAL(9,K18:K72)</f>
        <v>5454768.53</v>
      </c>
    </row>
    <row r="74" spans="1:7" ht="15" customHeight="1">
      <c r="A74" t="s">
        <v>14</v>
      </c>
      <c r="B74" s="32"/>
      <c r="C74" s="32"/>
      <c r="D74" s="32"/>
      <c r="E74" s="32"/>
      <c r="F74" s="32"/>
      <c r="G74" s="32"/>
    </row>
    <row r="75" spans="1:5" ht="15" customHeight="1">
      <c r="A75" s="32"/>
      <c r="B75" s="32"/>
      <c r="C75" s="32"/>
      <c r="D75" s="32"/>
      <c r="E75" s="32"/>
    </row>
    <row r="76" spans="1:5" ht="15" customHeight="1">
      <c r="A76" s="33"/>
      <c r="B76" s="34"/>
      <c r="C76" s="34"/>
      <c r="D76" s="33"/>
      <c r="E76" s="32"/>
    </row>
    <row r="77" spans="1:5" ht="15" customHeight="1">
      <c r="A77" s="33"/>
      <c r="B77" s="32"/>
      <c r="C77" s="32"/>
      <c r="D77" s="32"/>
      <c r="E77" s="32"/>
    </row>
  </sheetData>
  <sheetProtection/>
  <mergeCells count="77">
    <mergeCell ref="O11:P11"/>
    <mergeCell ref="A11:C11"/>
    <mergeCell ref="D9:G9"/>
    <mergeCell ref="C5:H5"/>
    <mergeCell ref="A20:D20"/>
    <mergeCell ref="A22:D22"/>
    <mergeCell ref="F15:F16"/>
    <mergeCell ref="E15:E16"/>
    <mergeCell ref="J15:J16"/>
    <mergeCell ref="K15:K16"/>
    <mergeCell ref="A4:I4"/>
    <mergeCell ref="A8:C8"/>
    <mergeCell ref="D8:G8"/>
    <mergeCell ref="A9:C9"/>
    <mergeCell ref="A18:D18"/>
    <mergeCell ref="A19:D19"/>
    <mergeCell ref="A10:C10"/>
    <mergeCell ref="D10:E10"/>
    <mergeCell ref="D11:G11"/>
    <mergeCell ref="G15:G16"/>
    <mergeCell ref="A23:D23"/>
    <mergeCell ref="A24:D24"/>
    <mergeCell ref="A25:D25"/>
    <mergeCell ref="A26:D26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65:D65"/>
    <mergeCell ref="A62:D62"/>
    <mergeCell ref="A46:D46"/>
    <mergeCell ref="A63:D63"/>
    <mergeCell ref="A48:D48"/>
    <mergeCell ref="A50:D50"/>
    <mergeCell ref="A49:D49"/>
    <mergeCell ref="A54:D54"/>
    <mergeCell ref="A55:D55"/>
    <mergeCell ref="A15:D16"/>
    <mergeCell ref="I15:I16"/>
    <mergeCell ref="H15:H16"/>
    <mergeCell ref="A59:D59"/>
    <mergeCell ref="A60:D60"/>
    <mergeCell ref="A61:D61"/>
    <mergeCell ref="A47:D47"/>
    <mergeCell ref="A51:D51"/>
    <mergeCell ref="A52:D52"/>
    <mergeCell ref="A56:D56"/>
    <mergeCell ref="A44:D44"/>
    <mergeCell ref="A45:D45"/>
    <mergeCell ref="A73:D73"/>
    <mergeCell ref="A68:D68"/>
    <mergeCell ref="A69:D69"/>
    <mergeCell ref="A71:D71"/>
    <mergeCell ref="A66:D66"/>
    <mergeCell ref="A57:D57"/>
    <mergeCell ref="A58:D58"/>
    <mergeCell ref="A64:D64"/>
    <mergeCell ref="A72:D72"/>
    <mergeCell ref="A70:D70"/>
    <mergeCell ref="A67:D67"/>
    <mergeCell ref="M54:P54"/>
    <mergeCell ref="A53:D53"/>
    <mergeCell ref="A17:D17"/>
    <mergeCell ref="A21:D21"/>
    <mergeCell ref="A27:D27"/>
    <mergeCell ref="A42:D42"/>
    <mergeCell ref="A43:D43"/>
  </mergeCells>
  <conditionalFormatting sqref="H232:H237 J199:K206 I187:K187 H199:H208 H206:K206 H210:K231 I252:I263 H239:K244 H118:K162 I163:I167 I95:I120 H45:K45 H78:H79 H246:H251 H81:H87 H89:H109 I170:I244 I208:K254 I18:K18 H164:K185 I19:I32 H33:J33 H74:K77 H58:H65 H36:H53 H69:H72 I34:K53 H56 I56:K57 I58:J58 I59:K109">
    <cfRule type="cellIs" priority="32" dxfId="7" operator="lessThan" stopIfTrue="1">
      <formula>0</formula>
    </cfRule>
  </conditionalFormatting>
  <conditionalFormatting sqref="K19">
    <cfRule type="cellIs" priority="8" dxfId="7" operator="lessThan" stopIfTrue="1">
      <formula>0</formula>
    </cfRule>
  </conditionalFormatting>
  <conditionalFormatting sqref="K22:K24">
    <cfRule type="cellIs" priority="7" dxfId="7" operator="lessThan" stopIfTrue="1">
      <formula>0</formula>
    </cfRule>
  </conditionalFormatting>
  <conditionalFormatting sqref="K28:K30">
    <cfRule type="cellIs" priority="6" dxfId="7" operator="lessThan" stopIfTrue="1">
      <formula>0</formula>
    </cfRule>
  </conditionalFormatting>
  <conditionalFormatting sqref="K32:K33">
    <cfRule type="cellIs" priority="5" dxfId="7" operator="lessThan" stopIfTrue="1">
      <formula>0</formula>
    </cfRule>
  </conditionalFormatting>
  <conditionalFormatting sqref="H54:K55">
    <cfRule type="cellIs" priority="3" dxfId="7" operator="lessThan" stopIfTrue="1">
      <formula>0</formula>
    </cfRule>
  </conditionalFormatting>
  <conditionalFormatting sqref="K58">
    <cfRule type="cellIs" priority="1" dxfId="7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2021-10-08T09:48:24Z</dcterms:modified>
  <cp:category/>
  <cp:version/>
  <cp:contentType/>
  <cp:contentStatus/>
</cp:coreProperties>
</file>